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0940011MAC_87.560\"/>
    </mc:Choice>
  </mc:AlternateContent>
  <xr:revisionPtr revIDLastSave="0" documentId="13_ncr:1_{04635A18-F0ED-4D85-849D-885B96897CF0}" xr6:coauthVersionLast="47" xr6:coauthVersionMax="47" xr10:uidLastSave="{00000000-0000-0000-0000-000000000000}"/>
  <bookViews>
    <workbookView xWindow="-120" yWindow="-120" windowWidth="20730" windowHeight="11040" xr2:uid="{DBC9FE2E-372C-4470-88E1-532CD435B34B}"/>
  </bookViews>
  <sheets>
    <sheet name=" 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3">#REF!</definedName>
    <definedName name="_2">#REF!</definedName>
    <definedName name="_xlnm._FilterDatabase" localSheetId="3" hidden="1">'COMPOSIÇÃO DAS DESPESAS'!$A$5:$G$23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0">' CAPA'!$A$1:$N$8</definedName>
    <definedName name="_xlnm.Print_Area" localSheetId="3">'COMPOSIÇÃO DAS DESPESAS'!$A$1:$G$23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[2]RecProprios!$E$1:$E$65536</definedName>
    <definedName name="Despesas" localSheetId="3">[2]RecProprios!$E$1:$E$65536</definedName>
    <definedName name="Despesas" localSheetId="2">[2]RecProprios!$E$1:$E$65536</definedName>
    <definedName name="Despesas">[3]RecProprios!$E$1:$E$65536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[2]Tabelas!$D$1:$D$3</definedName>
    <definedName name="Fonte" localSheetId="3">[2]Tabelas!$D$1:$D$3</definedName>
    <definedName name="Fonte" localSheetId="2">[2]Tabelas!$D$1:$D$3</definedName>
    <definedName name="Fonte">[3]Tabelas!$D$1:$D$3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[2]Tabelas!$F$1:$F$13</definedName>
    <definedName name="LeiAutorizadora" localSheetId="3">[2]Tabelas!$F$1:$F$13</definedName>
    <definedName name="LeiAutorizadora" localSheetId="2">[2]Tabelas!$F$1:$F$13</definedName>
    <definedName name="LeiAutorizadora">[3]Tabelas!$F$1:$F$13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[2]Tabelas!$A$1:$A$6</definedName>
    <definedName name="NatDesp" localSheetId="3">[2]Tabelas!$A$1:$A$6</definedName>
    <definedName name="NatDesp" localSheetId="2">[2]Tabelas!$A$1:$A$6</definedName>
    <definedName name="NatDesp">[3]Tabelas!$A$1:$A$6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0">[2]Tabelas!$E$1:$E$3</definedName>
    <definedName name="UGE" localSheetId="3">[2]Tabelas!$E$1:$E$3</definedName>
    <definedName name="UGE" localSheetId="2">[2]Tabelas!$E$1:$E$3</definedName>
    <definedName name="UGE">[3]Tabelas!$E$1:$E$3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4" l="1"/>
  <c r="B15" i="3"/>
  <c r="B9" i="3"/>
  <c r="B17" i="3" s="1"/>
</calcChain>
</file>

<file path=xl/sharedStrings.xml><?xml version="1.0" encoding="utf-8"?>
<sst xmlns="http://schemas.openxmlformats.org/spreadsheetml/2006/main" count="75" uniqueCount="49">
  <si>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</si>
  <si>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</si>
  <si>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</si>
  <si>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</si>
  <si>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</si>
  <si>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</si>
  <si>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</si>
  <si>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</si>
  <si>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</si>
  <si>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</si>
  <si>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</si>
  <si>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</si>
  <si>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</si>
  <si>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</si>
  <si>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</si>
  <si>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</si>
  <si>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</si>
  <si>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</si>
  <si>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</si>
  <si>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</si>
  <si>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</si>
  <si>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</si>
  <si>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MAT. P/ OBRAS E REFORMAS                </t>
  </si>
  <si>
    <t>MATERIAL DE CONSUMO</t>
  </si>
  <si>
    <t xml:space="preserve">DANILO EVANDRO DA SILVA                                     </t>
  </si>
  <si>
    <t>MATERIAIS PARA MANUTENÇAO DE EQUIPAMENTO</t>
  </si>
  <si>
    <t xml:space="preserve">RM IND. E COM. EQ. CONTRA INCENDIO LTDA                     </t>
  </si>
  <si>
    <t xml:space="preserve">LICENÇA /CESSÃO DE USO SOFTWARE(ISS 2%) </t>
  </si>
  <si>
    <t xml:space="preserve">AS2 COMERCIO IMPORTACAO E EXPORTACAO LTDA EPP               </t>
  </si>
  <si>
    <t xml:space="preserve">A2S COMERCIO E SOLUCOES LTDA                                </t>
  </si>
  <si>
    <t xml:space="preserve">SERV.TÉC.-ADMINISTRATIVOS-MO(ISS 5%)    </t>
  </si>
  <si>
    <t xml:space="preserve">SS ENGENHARIA E PREVENCAO DE INCENDIO LTDA                  </t>
  </si>
  <si>
    <t xml:space="preserve">MATERIAIS DIVERSOS                      </t>
  </si>
  <si>
    <t xml:space="preserve">LEPOK DISTRIBUICAO E LOGISTICA LTDA                         </t>
  </si>
  <si>
    <t xml:space="preserve">ÓRTESES, PRÓTESES E MATERIAIS ESPECIAIS </t>
  </si>
  <si>
    <t xml:space="preserve">LUIMED COMERCIO DE PRODUTOS HOSPITALARES LTDA - EPP         </t>
  </si>
  <si>
    <t xml:space="preserve">L MARTINS TELES MATERIAIS PARA CONSTRUCAO                   </t>
  </si>
  <si>
    <t xml:space="preserve">ISOPUR ISOLANTES TERMICOS E ACUSTICOS EI                    </t>
  </si>
  <si>
    <t xml:space="preserve">SERV.TÉC.-CIENTÍFICOS - (ISS 5%)        </t>
  </si>
  <si>
    <t xml:space="preserve">STM SOLUCOES E TECNOLOGIA EM MANUTENCAO                     </t>
  </si>
  <si>
    <t xml:space="preserve">MATERIAIS HOSPITALARES EM GERAL         </t>
  </si>
  <si>
    <t xml:space="preserve">DERMALINE DERMACOSMETICS TECHNOLOGIES LT                    </t>
  </si>
  <si>
    <t xml:space="preserve">TBW IMPORTADORA LTDA - EPP                                  </t>
  </si>
  <si>
    <t xml:space="preserve">SERV. DE MANUTENÇÃO EM GERAL - (ISS 5%) </t>
  </si>
  <si>
    <t xml:space="preserve">LINEMED COMERCIO E MANUTENCAO DE EQUIP HOSP LTDA            </t>
  </si>
  <si>
    <t xml:space="preserve">CALDEIRAS INDUSTRIAIS E MARITIMAS LTDA ME                   </t>
  </si>
  <si>
    <t xml:space="preserve">CAMPANA INFORMATICA E SERVIÇOS LTDA                         </t>
  </si>
  <si>
    <t xml:space="preserve">LSI S.A                         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</si>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</sst>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7" fontId="5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" fontId="0" fillId="0" borderId="0" xfId="0" applyNumberFormat="1"/>
    <xf numFmtId="0" fontId="9" fillId="0" borderId="0" xfId="2" applyFont="1" applyAlignment="1">
      <alignment vertical="center"/>
    </xf>
    <xf numFmtId="0" fontId="1" fillId="0" borderId="0" xfId="3"/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2" fillId="0" borderId="1" xfId="2" applyFont="1" applyBorder="1" applyAlignment="1">
      <alignment vertical="center" wrapText="1"/>
    </xf>
    <xf numFmtId="4" fontId="12" fillId="0" borderId="2" xfId="2" applyNumberFormat="1" applyFont="1" applyBorder="1" applyAlignment="1">
      <alignment vertical="center"/>
    </xf>
    <xf numFmtId="17" fontId="13" fillId="0" borderId="3" xfId="2" applyNumberFormat="1" applyFont="1" applyBorder="1" applyAlignment="1">
      <alignment horizontal="left" vertical="center" wrapText="1"/>
    </xf>
    <xf numFmtId="4" fontId="13" fillId="0" borderId="4" xfId="2" applyNumberFormat="1" applyFont="1" applyBorder="1" applyAlignment="1">
      <alignment vertical="center"/>
    </xf>
    <xf numFmtId="0" fontId="12" fillId="0" borderId="0" xfId="2" applyFont="1" applyAlignment="1">
      <alignment horizontal="left" vertical="center" wrapText="1"/>
    </xf>
    <xf numFmtId="4" fontId="12" fillId="0" borderId="0" xfId="2" applyNumberFormat="1" applyFont="1" applyAlignment="1">
      <alignment vertical="center"/>
    </xf>
    <xf numFmtId="0" fontId="12" fillId="3" borderId="3" xfId="2" applyFont="1" applyFill="1" applyBorder="1" applyAlignment="1">
      <alignment horizontal="left" vertical="center" wrapText="1"/>
    </xf>
    <xf numFmtId="4" fontId="12" fillId="3" borderId="4" xfId="2" applyNumberFormat="1" applyFont="1" applyFill="1" applyBorder="1" applyAlignment="1">
      <alignment vertical="center"/>
    </xf>
    <xf numFmtId="0" fontId="14" fillId="0" borderId="0" xfId="2" applyFont="1" applyAlignment="1">
      <alignment vertical="center" wrapText="1"/>
    </xf>
    <xf numFmtId="4" fontId="14" fillId="0" borderId="0" xfId="2" applyNumberFormat="1" applyFont="1" applyAlignment="1">
      <alignment vertical="center"/>
    </xf>
    <xf numFmtId="0" fontId="13" fillId="0" borderId="3" xfId="2" applyFont="1" applyBorder="1" applyAlignment="1">
      <alignment horizontal="left" vertical="center" wrapText="1"/>
    </xf>
    <xf numFmtId="4" fontId="1" fillId="0" borderId="0" xfId="3" applyNumberFormat="1"/>
    <xf numFmtId="0" fontId="12" fillId="3" borderId="3" xfId="2" applyFont="1" applyFill="1" applyBorder="1" applyAlignment="1">
      <alignment horizontal="left" vertical="center"/>
    </xf>
    <xf numFmtId="4" fontId="15" fillId="3" borderId="4" xfId="2" applyNumberFormat="1" applyFont="1" applyFill="1" applyBorder="1" applyAlignment="1">
      <alignment vertical="center"/>
    </xf>
    <xf numFmtId="0" fontId="11" fillId="0" borderId="0" xfId="2" applyFont="1"/>
    <xf numFmtId="4" fontId="11" fillId="0" borderId="0" xfId="2" applyNumberFormat="1" applyFont="1"/>
    <xf numFmtId="0" fontId="16" fillId="4" borderId="5" xfId="2" applyFont="1" applyFill="1" applyBorder="1" applyAlignment="1">
      <alignment vertical="center"/>
    </xf>
    <xf numFmtId="164" fontId="16" fillId="4" borderId="6" xfId="2" applyNumberFormat="1" applyFont="1" applyFill="1" applyBorder="1" applyAlignment="1">
      <alignment vertical="center"/>
    </xf>
    <xf numFmtId="164" fontId="1" fillId="0" borderId="0" xfId="3" applyNumberFormat="1"/>
    <xf numFmtId="0" fontId="17" fillId="0" borderId="0" xfId="2" applyFont="1"/>
    <xf numFmtId="0" fontId="18" fillId="0" borderId="0" xfId="4" applyFont="1" applyAlignment="1">
      <alignment horizontal="center" vertical="center"/>
    </xf>
    <xf numFmtId="0" fontId="1" fillId="0" borderId="0" xfId="4" applyAlignment="1">
      <alignment vertical="center"/>
    </xf>
    <xf numFmtId="0" fontId="19" fillId="0" borderId="0" xfId="4" applyFont="1" applyAlignment="1">
      <alignment horizontal="center" vertical="center"/>
    </xf>
    <xf numFmtId="0" fontId="1" fillId="0" borderId="0" xfId="4"/>
    <xf numFmtId="0" fontId="20" fillId="0" borderId="0" xfId="4" applyFont="1" applyAlignment="1">
      <alignment vertical="center"/>
    </xf>
    <xf numFmtId="0" fontId="21" fillId="0" borderId="0" xfId="4" applyFont="1" applyAlignment="1">
      <alignment vertical="center" wrapText="1"/>
    </xf>
    <xf numFmtId="0" fontId="21" fillId="0" borderId="0" xfId="4" applyFont="1" applyAlignment="1">
      <alignment horizontal="center" vertical="center" wrapText="1"/>
    </xf>
    <xf numFmtId="165" fontId="22" fillId="0" borderId="0" xfId="4" applyNumberFormat="1" applyFont="1" applyAlignment="1">
      <alignment vertical="center"/>
    </xf>
    <xf numFmtId="0" fontId="23" fillId="0" borderId="0" xfId="4" applyFont="1" applyAlignment="1">
      <alignment vertical="center"/>
    </xf>
    <xf numFmtId="0" fontId="24" fillId="5" borderId="7" xfId="4" applyFont="1" applyFill="1" applyBorder="1" applyAlignment="1">
      <alignment horizontal="center" vertical="center"/>
    </xf>
    <xf numFmtId="14" fontId="25" fillId="5" borderId="7" xfId="4" applyNumberFormat="1" applyFont="1" applyFill="1" applyBorder="1" applyAlignment="1">
      <alignment horizontal="center" vertical="center"/>
    </xf>
    <xf numFmtId="14" fontId="25" fillId="5" borderId="7" xfId="4" applyNumberFormat="1" applyFont="1" applyFill="1" applyBorder="1" applyAlignment="1">
      <alignment horizontal="center" vertical="center" wrapText="1"/>
    </xf>
    <xf numFmtId="0" fontId="26" fillId="0" borderId="0" xfId="4" applyFont="1" applyAlignment="1">
      <alignment horizontal="center"/>
    </xf>
    <xf numFmtId="0" fontId="27" fillId="0" borderId="7" xfId="5" quotePrefix="1" applyNumberFormat="1" applyFont="1" applyFill="1" applyBorder="1" applyAlignment="1">
      <alignment horizontal="center" vertical="center"/>
    </xf>
    <xf numFmtId="0" fontId="28" fillId="0" borderId="7" xfId="5" applyNumberFormat="1" applyFont="1" applyFill="1" applyBorder="1" applyAlignment="1">
      <alignment horizontal="center" vertical="center"/>
    </xf>
    <xf numFmtId="0" fontId="28" fillId="0" borderId="7" xfId="5" applyNumberFormat="1" applyFont="1" applyFill="1" applyBorder="1" applyAlignment="1">
      <alignment horizontal="left" vertical="center" indent="1"/>
    </xf>
    <xf numFmtId="43" fontId="28" fillId="0" borderId="7" xfId="5" applyFont="1" applyFill="1" applyBorder="1" applyAlignment="1">
      <alignment horizontal="left" vertical="center"/>
    </xf>
    <xf numFmtId="4" fontId="28" fillId="0" borderId="7" xfId="4" applyNumberFormat="1" applyFont="1" applyBorder="1" applyAlignment="1">
      <alignment horizontal="center" vertical="center"/>
    </xf>
    <xf numFmtId="166" fontId="28" fillId="0" borderId="7" xfId="4" applyNumberFormat="1" applyFont="1" applyBorder="1" applyAlignment="1">
      <alignment horizontal="center" vertical="center"/>
    </xf>
    <xf numFmtId="0" fontId="29" fillId="5" borderId="8" xfId="4" applyFont="1" applyFill="1" applyBorder="1" applyAlignment="1">
      <alignment horizontal="left" vertical="center" indent="1"/>
    </xf>
    <xf numFmtId="0" fontId="29" fillId="5" borderId="9" xfId="4" applyFont="1" applyFill="1" applyBorder="1" applyAlignment="1">
      <alignment horizontal="left" vertical="center" indent="1"/>
    </xf>
    <xf numFmtId="0" fontId="29" fillId="5" borderId="10" xfId="4" applyFont="1" applyFill="1" applyBorder="1" applyAlignment="1">
      <alignment horizontal="left" vertical="center" indent="1"/>
    </xf>
    <xf numFmtId="165" fontId="29" fillId="5" borderId="11" xfId="4" applyNumberFormat="1" applyFont="1" applyFill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30" fillId="0" borderId="0" xfId="4" applyFont="1" applyAlignment="1">
      <alignment vertical="center"/>
    </xf>
    <xf numFmtId="0" fontId="1" fillId="0" borderId="0" xfId="4" applyAlignment="1">
      <alignment horizontal="center"/>
    </xf>
    <xf numFmtId="0" fontId="1" fillId="0" borderId="0" xfId="4" applyAlignment="1">
      <alignment horizontal="left" indent="1"/>
    </xf>
    <xf numFmtId="4" fontId="1" fillId="0" borderId="0" xfId="4" applyNumberFormat="1" applyAlignment="1">
      <alignment horizontal="right"/>
    </xf>
    <xf numFmtId="14" fontId="1" fillId="0" borderId="0" xfId="4" applyNumberFormat="1" applyAlignment="1">
      <alignment horizontal="left" indent="1"/>
    </xf>
  </cellXfs>
  <cellStyles count="6">
    <cellStyle name="Normal" xfId="0" builtinId="0"/>
    <cellStyle name="Normal 2 2 2 2 12" xfId="2" xr:uid="{A35F23B6-44D3-430B-B1E8-E2A595254C82}"/>
    <cellStyle name="Normal 3 2 2" xfId="4" xr:uid="{D31E9E51-9B44-4EA4-860A-78685168EFE1}"/>
    <cellStyle name="Normal 3 3" xfId="1" xr:uid="{CB8D45A0-5CD3-4C0C-86ED-A863F58E74F3}"/>
    <cellStyle name="Normal 4 2" xfId="3" xr:uid="{74235A75-0C82-45E3-9145-EEED80E83088}"/>
    <cellStyle name="Vírgula 2 2" xfId="5" xr:uid="{961D917F-7787-4D26-8A95-2AD4ABD75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FF1EEFC-0C82-4FCA-9BE7-E6BE3F93B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</xdr:row>
      <xdr:rowOff>9525</xdr:rowOff>
    </xdr:from>
    <xdr:to>
      <xdr:col>10</xdr:col>
      <xdr:colOff>523875</xdr:colOff>
      <xdr:row>32</xdr:row>
      <xdr:rowOff>101600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073102C9-1E74-4EDB-B7D5-2CF0C7FA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191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587375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BFCAA8-26F8-460F-B0F8-AE2D7340DB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83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8E4037-2F74-4E10-83F4-C8E6C8E8B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F6740D-9A74-4D39-A2D9-092B55A18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9824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0%20-%20PORT.3628/3-%20Mar&#231;o.26/87.560%20-%20PORT.3628-%20IMREA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0%20-%20PORT.3628\3-%20Mar&#231;o.26\87.560%20-%20PORT.3628-%20IMREA%20-%2003.26.xlsx" TargetMode="External"/><Relationship Id="rId1" Type="http://schemas.openxmlformats.org/officeDocument/2006/relationships/externalLinkPath" Target="/Controladoria/Projetos%20Controladoria/Subven&#231;&#245;es/SES/ativas/SES%20-%202026/3%20-%20PORTARIAS/87.560%20-%20PORT.3628/3-%20Mar&#231;o.26/87.560%20-%20PORT.3628-%20IMREA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 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67B7-FBA9-4823-9FC6-441855471D29}">
  <dimension ref="A1:N8"/>
  <sheetViews>
    <sheetView showGridLines="0" tabSelected="1" zoomScale="70" zoomScaleNormal="70" workbookViewId="0">
      <selection activeCell="O7" sqref="O7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4CA7-ADBB-46A1-9459-725519FE92B2}">
  <dimension ref="A7"/>
  <sheetViews>
    <sheetView showGridLines="0" zoomScaleNormal="100" workbookViewId="0">
      <selection activeCell="O7" sqref="O7"/>
    </sheetView>
  </sheetViews>
  <sheetFormatPr defaultRowHeight="12.75" x14ac:dyDescent="0.2"/>
  <sheetData>
    <row r="7" spans="1:1" x14ac:dyDescent="0.2">
      <c r="A7" s="9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8D76-824A-4534-B205-61F9C7BE603B}">
  <dimension ref="A1:E21"/>
  <sheetViews>
    <sheetView showGridLines="0" zoomScale="85" zoomScaleNormal="85" workbookViewId="0">
      <selection activeCell="O7" sqref="O7"/>
    </sheetView>
  </sheetViews>
  <sheetFormatPr defaultColWidth="9.140625" defaultRowHeight="15" x14ac:dyDescent="0.25"/>
  <cols>
    <col min="1" max="1" width="61.7109375" style="28" customWidth="1"/>
    <col min="2" max="2" width="40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0"/>
      <c r="B2" s="10"/>
    </row>
    <row r="3" spans="1:4" ht="25.15" customHeight="1" x14ac:dyDescent="0.25">
      <c r="A3" s="12" t="s">
        <v>6</v>
      </c>
      <c r="B3" s="12"/>
    </row>
    <row r="4" spans="1:4" ht="14.45" customHeight="1" x14ac:dyDescent="0.25">
      <c r="A4" s="13"/>
      <c r="B4" s="13"/>
    </row>
    <row r="5" spans="1:4" ht="14.45" customHeight="1" x14ac:dyDescent="0.25">
      <c r="A5" s="13"/>
      <c r="B5" s="13"/>
    </row>
    <row r="6" spans="1:4" ht="15.75" thickBot="1" x14ac:dyDescent="0.3">
      <c r="A6" s="14" t="s">
        <v>7</v>
      </c>
      <c r="B6" s="15">
        <v>626580.81999999995</v>
      </c>
    </row>
    <row r="7" spans="1:4" ht="27.6" customHeight="1" x14ac:dyDescent="0.25">
      <c r="A7" s="16" t="s">
        <v>8</v>
      </c>
      <c r="B7" s="17">
        <v>5765.3</v>
      </c>
    </row>
    <row r="8" spans="1:4" x14ac:dyDescent="0.25">
      <c r="A8" s="18"/>
      <c r="B8" s="19"/>
    </row>
    <row r="9" spans="1:4" x14ac:dyDescent="0.25">
      <c r="A9" s="20" t="s">
        <v>9</v>
      </c>
      <c r="B9" s="21">
        <f>B7</f>
        <v>5765.3</v>
      </c>
    </row>
    <row r="10" spans="1:4" x14ac:dyDescent="0.25">
      <c r="A10" s="18"/>
      <c r="B10" s="19"/>
    </row>
    <row r="11" spans="1:4" ht="27.6" customHeight="1" x14ac:dyDescent="0.25">
      <c r="A11" s="22" t="s">
        <v>10</v>
      </c>
      <c r="B11" s="23"/>
    </row>
    <row r="12" spans="1:4" ht="27.6" customHeight="1" x14ac:dyDescent="0.25">
      <c r="A12" s="24" t="s">
        <v>11</v>
      </c>
      <c r="B12" s="17">
        <v>-31027.49</v>
      </c>
      <c r="C12" s="25"/>
      <c r="D12" s="25"/>
    </row>
    <row r="13" spans="1:4" ht="27.6" customHeight="1" x14ac:dyDescent="0.25">
      <c r="A13" s="24" t="s">
        <v>12</v>
      </c>
      <c r="B13" s="17">
        <v>-14170.38</v>
      </c>
      <c r="C13" s="25"/>
      <c r="D13" s="25"/>
    </row>
    <row r="14" spans="1:4" x14ac:dyDescent="0.25">
      <c r="A14" s="18"/>
      <c r="B14" s="19"/>
    </row>
    <row r="15" spans="1:4" ht="27.6" customHeight="1" x14ac:dyDescent="0.25">
      <c r="A15" s="26" t="s">
        <v>9</v>
      </c>
      <c r="B15" s="27">
        <f>SUM(B12:B14)</f>
        <v>-45197.87</v>
      </c>
      <c r="C15" s="25"/>
    </row>
    <row r="16" spans="1:4" x14ac:dyDescent="0.25">
      <c r="B16" s="29"/>
    </row>
    <row r="17" spans="1:5" ht="27.6" customHeight="1" thickBot="1" x14ac:dyDescent="0.3">
      <c r="A17" s="30" t="s">
        <v>13</v>
      </c>
      <c r="B17" s="31">
        <f>B6+B9+B15</f>
        <v>587148.25</v>
      </c>
      <c r="D17" s="32"/>
      <c r="E17" s="32"/>
    </row>
    <row r="21" spans="1:5" x14ac:dyDescent="0.25">
      <c r="A21" s="33"/>
      <c r="B21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9720A-CB83-48DA-8048-D6DAFE8C67CB}">
  <dimension ref="A1:G23"/>
  <sheetViews>
    <sheetView showGridLines="0" zoomScaleNormal="100" workbookViewId="0">
      <selection activeCell="O7" sqref="O7"/>
    </sheetView>
  </sheetViews>
  <sheetFormatPr defaultRowHeight="15" x14ac:dyDescent="0.25"/>
  <cols>
    <col min="1" max="1" width="6.140625" style="59" customWidth="1"/>
    <col min="2" max="2" width="13.42578125" style="59" customWidth="1"/>
    <col min="3" max="3" width="44" style="60" customWidth="1"/>
    <col min="4" max="4" width="25" style="60" customWidth="1"/>
    <col min="5" max="5" width="55.5703125" style="60" customWidth="1"/>
    <col min="6" max="6" width="16.140625" style="61" bestFit="1" customWidth="1"/>
    <col min="7" max="7" width="13.85546875" style="62" customWidth="1"/>
    <col min="8" max="16384" width="9.140625" style="37"/>
  </cols>
  <sheetData>
    <row r="1" spans="1:7" s="35" customFormat="1" ht="53.25" customHeight="1" x14ac:dyDescent="0.2">
      <c r="A1" s="34"/>
      <c r="B1" s="34"/>
      <c r="C1" s="34"/>
      <c r="D1" s="34"/>
      <c r="E1" s="34"/>
      <c r="F1" s="34"/>
      <c r="G1" s="34"/>
    </row>
    <row r="2" spans="1:7" ht="12" customHeight="1" x14ac:dyDescent="0.25">
      <c r="A2" s="36" t="s">
        <v>14</v>
      </c>
      <c r="B2" s="36"/>
      <c r="C2" s="36"/>
      <c r="D2" s="36"/>
      <c r="E2" s="36"/>
      <c r="F2" s="36"/>
      <c r="G2" s="36"/>
    </row>
    <row r="3" spans="1:7" s="38" customFormat="1" ht="20.100000000000001" customHeight="1" x14ac:dyDescent="0.2">
      <c r="A3" s="36"/>
      <c r="B3" s="36"/>
      <c r="C3" s="36"/>
      <c r="D3" s="36"/>
      <c r="E3" s="36"/>
      <c r="F3" s="36"/>
      <c r="G3" s="36"/>
    </row>
    <row r="4" spans="1:7" s="42" customFormat="1" ht="13.5" customHeight="1" x14ac:dyDescent="0.2">
      <c r="A4" s="39"/>
      <c r="B4" s="40"/>
      <c r="C4" s="39"/>
      <c r="D4" s="39"/>
      <c r="E4" s="39"/>
      <c r="F4" s="41"/>
      <c r="G4" s="39"/>
    </row>
    <row r="5" spans="1:7" s="46" customFormat="1" ht="27" customHeight="1" x14ac:dyDescent="0.2">
      <c r="A5" s="43" t="s">
        <v>15</v>
      </c>
      <c r="B5" s="43" t="s">
        <v>16</v>
      </c>
      <c r="C5" s="43" t="s">
        <v>17</v>
      </c>
      <c r="D5" s="43" t="s">
        <v>18</v>
      </c>
      <c r="E5" s="43" t="s">
        <v>19</v>
      </c>
      <c r="F5" s="44" t="s">
        <v>20</v>
      </c>
      <c r="G5" s="45" t="s">
        <v>21</v>
      </c>
    </row>
    <row r="6" spans="1:7" x14ac:dyDescent="0.25">
      <c r="A6" s="47">
        <v>1</v>
      </c>
      <c r="B6" s="48">
        <v>1175</v>
      </c>
      <c r="C6" s="49" t="s">
        <v>22</v>
      </c>
      <c r="D6" s="49" t="s">
        <v>23</v>
      </c>
      <c r="E6" s="50" t="s">
        <v>24</v>
      </c>
      <c r="F6" s="51">
        <v>-6072</v>
      </c>
      <c r="G6" s="52">
        <v>46083</v>
      </c>
    </row>
    <row r="7" spans="1:7" x14ac:dyDescent="0.25">
      <c r="A7" s="47">
        <v>2</v>
      </c>
      <c r="B7" s="48">
        <v>11649</v>
      </c>
      <c r="C7" s="49" t="s">
        <v>25</v>
      </c>
      <c r="D7" s="49" t="s">
        <v>23</v>
      </c>
      <c r="E7" s="50" t="s">
        <v>26</v>
      </c>
      <c r="F7" s="51">
        <v>-735</v>
      </c>
      <c r="G7" s="52">
        <v>46085</v>
      </c>
    </row>
    <row r="8" spans="1:7" x14ac:dyDescent="0.25">
      <c r="A8" s="47">
        <v>3</v>
      </c>
      <c r="B8" s="48">
        <v>1907</v>
      </c>
      <c r="C8" s="49" t="s">
        <v>27</v>
      </c>
      <c r="D8" s="49" t="s">
        <v>12</v>
      </c>
      <c r="E8" s="50" t="s">
        <v>28</v>
      </c>
      <c r="F8" s="51">
        <v>-7950</v>
      </c>
      <c r="G8" s="52">
        <v>46086</v>
      </c>
    </row>
    <row r="9" spans="1:7" x14ac:dyDescent="0.25">
      <c r="A9" s="47">
        <v>4</v>
      </c>
      <c r="B9" s="48">
        <v>1204</v>
      </c>
      <c r="C9" s="49" t="s">
        <v>22</v>
      </c>
      <c r="D9" s="49" t="s">
        <v>23</v>
      </c>
      <c r="E9" s="50" t="s">
        <v>29</v>
      </c>
      <c r="F9" s="51">
        <v>-1627.5</v>
      </c>
      <c r="G9" s="52">
        <v>46091</v>
      </c>
    </row>
    <row r="10" spans="1:7" x14ac:dyDescent="0.25">
      <c r="A10" s="47">
        <v>5</v>
      </c>
      <c r="B10" s="48">
        <v>2914</v>
      </c>
      <c r="C10" s="49" t="s">
        <v>30</v>
      </c>
      <c r="D10" s="49" t="s">
        <v>12</v>
      </c>
      <c r="E10" s="50" t="s">
        <v>31</v>
      </c>
      <c r="F10" s="51">
        <v>-4000</v>
      </c>
      <c r="G10" s="52">
        <v>46091</v>
      </c>
    </row>
    <row r="11" spans="1:7" x14ac:dyDescent="0.25">
      <c r="A11" s="47">
        <v>6</v>
      </c>
      <c r="B11" s="48">
        <v>1099364</v>
      </c>
      <c r="C11" s="49" t="s">
        <v>32</v>
      </c>
      <c r="D11" s="49" t="s">
        <v>23</v>
      </c>
      <c r="E11" s="50" t="s">
        <v>33</v>
      </c>
      <c r="F11" s="51">
        <v>-699.5</v>
      </c>
      <c r="G11" s="52">
        <v>46091</v>
      </c>
    </row>
    <row r="12" spans="1:7" x14ac:dyDescent="0.25">
      <c r="A12" s="47">
        <v>7</v>
      </c>
      <c r="B12" s="48">
        <v>442179</v>
      </c>
      <c r="C12" s="49" t="s">
        <v>34</v>
      </c>
      <c r="D12" s="49" t="s">
        <v>23</v>
      </c>
      <c r="E12" s="50" t="s">
        <v>35</v>
      </c>
      <c r="F12" s="51">
        <v>-1595</v>
      </c>
      <c r="G12" s="52">
        <v>46092</v>
      </c>
    </row>
    <row r="13" spans="1:7" x14ac:dyDescent="0.25">
      <c r="A13" s="47">
        <v>8</v>
      </c>
      <c r="B13" s="48">
        <v>4463</v>
      </c>
      <c r="C13" s="49" t="s">
        <v>25</v>
      </c>
      <c r="D13" s="49" t="s">
        <v>23</v>
      </c>
      <c r="E13" s="50" t="s">
        <v>36</v>
      </c>
      <c r="F13" s="51">
        <v>-971</v>
      </c>
      <c r="G13" s="52">
        <v>46093</v>
      </c>
    </row>
    <row r="14" spans="1:7" x14ac:dyDescent="0.25">
      <c r="A14" s="47">
        <v>9</v>
      </c>
      <c r="B14" s="48">
        <v>27283</v>
      </c>
      <c r="C14" s="49" t="s">
        <v>22</v>
      </c>
      <c r="D14" s="49" t="s">
        <v>23</v>
      </c>
      <c r="E14" s="50" t="s">
        <v>37</v>
      </c>
      <c r="F14" s="51">
        <v>-5249.39</v>
      </c>
      <c r="G14" s="52">
        <v>46093</v>
      </c>
    </row>
    <row r="15" spans="1:7" x14ac:dyDescent="0.25">
      <c r="A15" s="47">
        <v>10</v>
      </c>
      <c r="B15" s="48">
        <v>14585</v>
      </c>
      <c r="C15" s="49" t="s">
        <v>38</v>
      </c>
      <c r="D15" s="49" t="s">
        <v>12</v>
      </c>
      <c r="E15" s="50" t="s">
        <v>39</v>
      </c>
      <c r="F15" s="51">
        <v>-895</v>
      </c>
      <c r="G15" s="52">
        <v>46094</v>
      </c>
    </row>
    <row r="16" spans="1:7" x14ac:dyDescent="0.25">
      <c r="A16" s="47">
        <v>11</v>
      </c>
      <c r="B16" s="48">
        <v>172</v>
      </c>
      <c r="C16" s="49" t="s">
        <v>40</v>
      </c>
      <c r="D16" s="49" t="s">
        <v>23</v>
      </c>
      <c r="E16" s="50" t="s">
        <v>41</v>
      </c>
      <c r="F16" s="51">
        <v>-7380</v>
      </c>
      <c r="G16" s="52">
        <v>46097</v>
      </c>
    </row>
    <row r="17" spans="1:7" x14ac:dyDescent="0.25">
      <c r="A17" s="47">
        <v>12</v>
      </c>
      <c r="B17" s="48">
        <v>5764</v>
      </c>
      <c r="C17" s="49" t="s">
        <v>40</v>
      </c>
      <c r="D17" s="49" t="s">
        <v>23</v>
      </c>
      <c r="E17" s="50" t="s">
        <v>42</v>
      </c>
      <c r="F17" s="51">
        <v>-1380</v>
      </c>
      <c r="G17" s="52">
        <v>46097</v>
      </c>
    </row>
    <row r="18" spans="1:7" x14ac:dyDescent="0.25">
      <c r="A18" s="47">
        <v>13</v>
      </c>
      <c r="B18" s="48">
        <v>15897</v>
      </c>
      <c r="C18" s="49" t="s">
        <v>43</v>
      </c>
      <c r="D18" s="49" t="s">
        <v>12</v>
      </c>
      <c r="E18" s="50" t="s">
        <v>44</v>
      </c>
      <c r="F18" s="51">
        <v>-662.69</v>
      </c>
      <c r="G18" s="52">
        <v>46101</v>
      </c>
    </row>
    <row r="19" spans="1:7" x14ac:dyDescent="0.25">
      <c r="A19" s="47">
        <v>14</v>
      </c>
      <c r="B19" s="48">
        <v>15898</v>
      </c>
      <c r="C19" s="49" t="s">
        <v>43</v>
      </c>
      <c r="D19" s="49" t="s">
        <v>12</v>
      </c>
      <c r="E19" s="50" t="s">
        <v>44</v>
      </c>
      <c r="F19" s="51">
        <v>-662.69</v>
      </c>
      <c r="G19" s="52">
        <v>46101</v>
      </c>
    </row>
    <row r="20" spans="1:7" x14ac:dyDescent="0.25">
      <c r="A20" s="47">
        <v>15</v>
      </c>
      <c r="B20" s="48">
        <v>34631</v>
      </c>
      <c r="C20" s="49" t="s">
        <v>25</v>
      </c>
      <c r="D20" s="49" t="s">
        <v>23</v>
      </c>
      <c r="E20" s="50" t="s">
        <v>45</v>
      </c>
      <c r="F20" s="51">
        <v>-2999.1000000000004</v>
      </c>
      <c r="G20" s="52">
        <v>46101</v>
      </c>
    </row>
    <row r="21" spans="1:7" x14ac:dyDescent="0.25">
      <c r="A21" s="47">
        <v>16</v>
      </c>
      <c r="B21" s="48">
        <v>76979</v>
      </c>
      <c r="C21" s="49" t="s">
        <v>32</v>
      </c>
      <c r="D21" s="49" t="s">
        <v>23</v>
      </c>
      <c r="E21" s="50" t="s">
        <v>46</v>
      </c>
      <c r="F21" s="51">
        <v>-510</v>
      </c>
      <c r="G21" s="52">
        <v>46101</v>
      </c>
    </row>
    <row r="22" spans="1:7" ht="15.75" thickBot="1" x14ac:dyDescent="0.3">
      <c r="A22" s="47">
        <v>17</v>
      </c>
      <c r="B22" s="48">
        <v>2254546</v>
      </c>
      <c r="C22" s="49" t="s">
        <v>40</v>
      </c>
      <c r="D22" s="49" t="s">
        <v>23</v>
      </c>
      <c r="E22" s="50" t="s">
        <v>47</v>
      </c>
      <c r="F22" s="51">
        <v>-1809</v>
      </c>
      <c r="G22" s="52">
        <v>46104</v>
      </c>
    </row>
    <row r="23" spans="1:7" s="58" customFormat="1" ht="26.45" customHeight="1" thickBot="1" x14ac:dyDescent="0.25">
      <c r="A23" s="53" t="s">
        <v>48</v>
      </c>
      <c r="B23" s="54"/>
      <c r="C23" s="54"/>
      <c r="D23" s="54"/>
      <c r="E23" s="55"/>
      <c r="F23" s="56">
        <f>SUM(F6:F22)</f>
        <v>-45197.87</v>
      </c>
      <c r="G23" s="57"/>
    </row>
  </sheetData>
  <autoFilter ref="A5:G23" xr:uid="{976D4B08-F492-419D-B5F0-494842D75A0E}"/>
  <mergeCells count="3">
    <mergeCell ref="A1:G1"/>
    <mergeCell ref="A2:G3"/>
    <mergeCell ref="A23:E23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911A51-0DF2-44F4-A0BF-937965EDBA32}"/>
</file>

<file path=customXml/itemProps2.xml><?xml version="1.0" encoding="utf-8"?>
<ds:datastoreItem xmlns:ds="http://schemas.openxmlformats.org/officeDocument/2006/customXml" ds:itemID="{53D16C0D-5544-4F88-B6A1-8F2FBF0FBB09}"/>
</file>

<file path=customXml/itemProps3.xml><?xml version="1.0" encoding="utf-8"?>
<ds:datastoreItem xmlns:ds="http://schemas.openxmlformats.org/officeDocument/2006/customXml" ds:itemID="{45F87348-8905-4269-AAC3-4BD886CC2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cp:lastPrinted>2026-04-16T17:53:44Z</cp:lastPrinted>
  <dcterms:created xsi:type="dcterms:W3CDTF">2026-04-16T17:31:08Z</dcterms:created>
  <dcterms:modified xsi:type="dcterms:W3CDTF">2026-04-16T17:54:12Z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888900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